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B:\Proposals\2024\ISS Flight Opportunity\Budget Template\"/>
    </mc:Choice>
  </mc:AlternateContent>
  <xr:revisionPtr revIDLastSave="0" documentId="13_ncr:1_{60470653-EDA7-4885-A0F2-279C95E10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Sheet1!$A$4:$C$25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7" i="1" l="1"/>
  <c r="B23" i="1"/>
  <c r="B19" i="1" l="1"/>
  <c r="C7" i="1"/>
  <c r="C18" i="1"/>
  <c r="C17" i="1"/>
  <c r="C16" i="1"/>
  <c r="C15" i="1"/>
  <c r="C13" i="1"/>
  <c r="C6" i="1"/>
  <c r="C19" i="1" l="1"/>
  <c r="B8" i="1"/>
  <c r="B9" i="1" s="1"/>
  <c r="C9" i="1" l="1"/>
  <c r="C8" i="1"/>
  <c r="B20" i="1"/>
  <c r="C20" i="1" l="1"/>
  <c r="B21" i="1"/>
  <c r="B10" i="1"/>
  <c r="C10" i="1" s="1"/>
  <c r="C21" i="1" l="1"/>
  <c r="B25" i="1"/>
  <c r="D25" i="1" s="1"/>
</calcChain>
</file>

<file path=xl/sharedStrings.xml><?xml version="1.0" encoding="utf-8"?>
<sst xmlns="http://schemas.openxmlformats.org/spreadsheetml/2006/main" count="22" uniqueCount="22">
  <si>
    <t>Total Salary and Fringe</t>
  </si>
  <si>
    <t>Total NMSGC</t>
  </si>
  <si>
    <t>Travel</t>
  </si>
  <si>
    <t>Supplies and Materials</t>
  </si>
  <si>
    <t>Total Indirect Cost</t>
  </si>
  <si>
    <t>Project Total</t>
  </si>
  <si>
    <t>Year 1</t>
  </si>
  <si>
    <t>Total Budget</t>
  </si>
  <si>
    <t xml:space="preserve">Total </t>
  </si>
  <si>
    <t xml:space="preserve">F&amp;A </t>
  </si>
  <si>
    <t>Faculty Salary ____%</t>
  </si>
  <si>
    <t>F&amp;A 49%</t>
  </si>
  <si>
    <t xml:space="preserve">Admin </t>
  </si>
  <si>
    <t>Fringe 36%</t>
  </si>
  <si>
    <t>NMSGC/Dr. Oemig</t>
  </si>
  <si>
    <t>Student Salary</t>
  </si>
  <si>
    <t>Faculty Fringe___%</t>
  </si>
  <si>
    <t>Student Fringe ____%</t>
  </si>
  <si>
    <t xml:space="preserve">F&amp;A on Subaward NMSU @ 49% </t>
  </si>
  <si>
    <t xml:space="preserve"> </t>
  </si>
  <si>
    <t>Lead Sc-I's Institituion</t>
  </si>
  <si>
    <t>2024 NASA EPSCoR 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</si>
</sst>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20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120" zoomScaleNormal="120" workbookViewId="0">
      <selection activeCell="F9" sqref="F9"/>
    </sheetView>
  </sheetViews>
  <sheetFormatPr defaultRowHeight="15" x14ac:dyDescent="0.25"/>
  <cols>
    <col min="1" max="1" width="30.7109375" customWidth="1"/>
    <col min="2" max="2" width="11.85546875" bestFit="1" customWidth="1"/>
    <col min="3" max="3" width="16.85546875" customWidth="1"/>
    <col min="4" max="4" width="12.5703125" customWidth="1"/>
  </cols>
  <sheetData>
    <row r="1" spans="1:4" x14ac:dyDescent="0.25">
      <c r="A1" s="3" t="s">
        <v>21</v>
      </c>
      <c r="B1" s="4"/>
      <c r="C1" s="5"/>
    </row>
    <row r="2" spans="1:4" x14ac:dyDescent="0.25">
      <c r="A2" s="6"/>
      <c r="B2" s="7"/>
      <c r="C2" s="8"/>
    </row>
    <row r="4" spans="1:4" x14ac:dyDescent="0.25">
      <c r="B4" s="1"/>
      <c r="C4" s="1"/>
    </row>
    <row r="5" spans="1:4" x14ac:dyDescent="0.25">
      <c r="A5" t="s">
        <v>14</v>
      </c>
      <c r="B5" s="2" t="s">
        <v>6</v>
      </c>
      <c r="C5" s="2" t="s">
        <v>7</v>
      </c>
    </row>
    <row r="6" spans="1:4" x14ac:dyDescent="0.25">
      <c r="A6" t="s">
        <v>12</v>
      </c>
      <c r="B6" s="1">
        <v>600</v>
      </c>
      <c r="C6" s="1">
        <f>B6</f>
        <v>600</v>
      </c>
    </row>
    <row r="7" spans="1:4" x14ac:dyDescent="0.25">
      <c r="A7" t="s">
        <v>13</v>
      </c>
      <c r="B7" s="1">
        <f>(B6*36%)</f>
        <v>216</v>
      </c>
      <c r="C7" s="1">
        <f>B7</f>
        <v>216</v>
      </c>
    </row>
    <row r="8" spans="1:4" x14ac:dyDescent="0.25">
      <c r="A8" t="s">
        <v>0</v>
      </c>
      <c r="B8" s="1">
        <f>B6+B7</f>
        <v>816</v>
      </c>
      <c r="C8" s="1">
        <f>B8</f>
        <v>816</v>
      </c>
    </row>
    <row r="9" spans="1:4" x14ac:dyDescent="0.25">
      <c r="A9" t="s">
        <v>11</v>
      </c>
      <c r="B9" s="1">
        <f>B8*49%</f>
        <v>399.84</v>
      </c>
      <c r="C9" s="1">
        <f>B9</f>
        <v>399.84</v>
      </c>
    </row>
    <row r="10" spans="1:4" x14ac:dyDescent="0.25">
      <c r="A10" t="s">
        <v>1</v>
      </c>
      <c r="B10" s="1">
        <f>B8+B9</f>
        <v>1215.8399999999999</v>
      </c>
      <c r="C10" s="1">
        <f>B10</f>
        <v>1215.8399999999999</v>
      </c>
      <c r="D10" s="1"/>
    </row>
    <row r="11" spans="1:4" x14ac:dyDescent="0.25">
      <c r="B11" s="1"/>
      <c r="C11" s="1"/>
    </row>
    <row r="12" spans="1:4" x14ac:dyDescent="0.25">
      <c r="A12" t="s">
        <v>20</v>
      </c>
      <c r="B12" s="1">
        <f>150000-1215.84</f>
        <v>148784.16</v>
      </c>
      <c r="C12" s="1"/>
    </row>
    <row r="13" spans="1:4" x14ac:dyDescent="0.25">
      <c r="A13" t="s">
        <v>10</v>
      </c>
      <c r="B13" s="1">
        <v>0</v>
      </c>
      <c r="C13" s="1">
        <f t="shared" ref="C13:C21" si="0">B13</f>
        <v>0</v>
      </c>
    </row>
    <row r="14" spans="1:4" x14ac:dyDescent="0.25">
      <c r="A14" t="s">
        <v>16</v>
      </c>
      <c r="B14" s="1"/>
      <c r="C14" s="1"/>
    </row>
    <row r="15" spans="1:4" x14ac:dyDescent="0.25">
      <c r="A15" t="s">
        <v>15</v>
      </c>
      <c r="B15" s="1">
        <v>0</v>
      </c>
      <c r="C15" s="1">
        <f t="shared" si="0"/>
        <v>0</v>
      </c>
    </row>
    <row r="16" spans="1:4" x14ac:dyDescent="0.25">
      <c r="A16" t="s">
        <v>17</v>
      </c>
      <c r="B16" s="1">
        <v>0</v>
      </c>
      <c r="C16" s="1">
        <f t="shared" si="0"/>
        <v>0</v>
      </c>
    </row>
    <row r="17" spans="1:10" x14ac:dyDescent="0.25">
      <c r="A17" t="s">
        <v>2</v>
      </c>
      <c r="B17" s="1">
        <v>0</v>
      </c>
      <c r="C17" s="1">
        <f t="shared" si="0"/>
        <v>0</v>
      </c>
    </row>
    <row r="18" spans="1:10" x14ac:dyDescent="0.25">
      <c r="A18" t="s">
        <v>3</v>
      </c>
      <c r="B18" s="1">
        <v>0</v>
      </c>
      <c r="C18" s="1">
        <f t="shared" si="0"/>
        <v>0</v>
      </c>
    </row>
    <row r="19" spans="1:10" x14ac:dyDescent="0.25">
      <c r="A19" t="s">
        <v>4</v>
      </c>
      <c r="B19" s="1">
        <f>B13+B15+B16+B17+B18</f>
        <v>0</v>
      </c>
      <c r="C19" s="1">
        <f t="shared" si="0"/>
        <v>0</v>
      </c>
    </row>
    <row r="20" spans="1:10" x14ac:dyDescent="0.25">
      <c r="A20" t="s">
        <v>9</v>
      </c>
      <c r="B20" s="1">
        <f>B19*55.2%</f>
        <v>0</v>
      </c>
      <c r="C20" s="1">
        <f t="shared" si="0"/>
        <v>0</v>
      </c>
    </row>
    <row r="21" spans="1:10" x14ac:dyDescent="0.25">
      <c r="A21" t="s">
        <v>8</v>
      </c>
      <c r="B21" s="1">
        <f>B19+B20</f>
        <v>0</v>
      </c>
      <c r="C21" s="1">
        <f t="shared" si="0"/>
        <v>0</v>
      </c>
      <c r="D21" s="1"/>
    </row>
    <row r="22" spans="1:10" x14ac:dyDescent="0.25">
      <c r="B22" s="1"/>
      <c r="C22" s="1"/>
    </row>
    <row r="23" spans="1:10" x14ac:dyDescent="0.25">
      <c r="A23" t="s">
        <v>18</v>
      </c>
      <c r="B23" s="1">
        <f>25000*49%</f>
        <v>12250</v>
      </c>
      <c r="C23" s="1"/>
    </row>
    <row r="25" spans="1:10" x14ac:dyDescent="0.25">
      <c r="A25" t="s">
        <v>5</v>
      </c>
      <c r="B25" s="1">
        <f>B10+B21+B23</f>
        <v>13465.84</v>
      </c>
      <c r="C25" s="1">
        <v>150000</v>
      </c>
      <c r="D25" s="1">
        <f>C25-B25</f>
        <v>136534.16</v>
      </c>
    </row>
    <row r="26" spans="1:10" x14ac:dyDescent="0.25">
      <c r="J26" t="s">
        <v>19</v>
      </c>
    </row>
  </sheetData>
  <mergeCells count="1">
    <mergeCell ref="A1:C2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New Mexico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Joylynn Watkins</dc:creator>
  <cp:lastModifiedBy>Veronica Anaya</cp:lastModifiedBy>
  <cp:lastPrinted>2019-10-29T15:21:48Z</cp:lastPrinted>
  <dcterms:created xsi:type="dcterms:W3CDTF">2017-02-24T14:02:00Z</dcterms:created>
  <dcterms:modified xsi:type="dcterms:W3CDTF">2024-01-10T17:52:02Z</dcterms:modified>
</cp:coreProperties>
</file>